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9510" activeTab="0"/>
  </bookViews>
  <sheets>
    <sheet name="算出表" sheetId="1" r:id="rId1"/>
    <sheet name="記載例" sheetId="2" r:id="rId2"/>
  </sheets>
  <definedNames>
    <definedName name="_xlnm.Print_Area" localSheetId="1">'記載例'!$A$1:$K$11</definedName>
    <definedName name="_xlnm.Print_Area" localSheetId="0">'算出表'!$A$1:$K$11</definedName>
  </definedNames>
  <calcPr fullCalcOnLoad="1"/>
</workbook>
</file>

<file path=xl/comments1.xml><?xml version="1.0" encoding="utf-8"?>
<comments xmlns="http://schemas.openxmlformats.org/spreadsheetml/2006/main">
  <authors>
    <author>0369Nakayama</author>
  </authors>
  <commentList>
    <comment ref="D3" authorId="0">
      <text>
        <r>
          <rPr>
            <sz val="9"/>
            <rFont val="ＭＳ ゴシック"/>
            <family val="3"/>
          </rPr>
          <t xml:space="preserve">数値を入力してください
</t>
        </r>
      </text>
    </comment>
    <comment ref="D4" authorId="0">
      <text>
        <r>
          <rPr>
            <sz val="9"/>
            <rFont val="ＭＳ ゴシック"/>
            <family val="3"/>
          </rPr>
          <t xml:space="preserve">マクロを有効の上、該当区分をクリックしてください
</t>
        </r>
      </text>
    </comment>
    <comment ref="D7" authorId="0">
      <text>
        <r>
          <rPr>
            <sz val="9"/>
            <rFont val="ＭＳ ゴシック"/>
            <family val="3"/>
          </rPr>
          <t xml:space="preserve">自動計算されます
</t>
        </r>
      </text>
    </comment>
    <comment ref="D8" authorId="0">
      <text>
        <r>
          <rPr>
            <sz val="9"/>
            <rFont val="ＭＳ ゴシック"/>
            <family val="3"/>
          </rPr>
          <t xml:space="preserve">数値を入力してください
</t>
        </r>
      </text>
    </comment>
    <comment ref="D10" authorId="0">
      <text>
        <r>
          <rPr>
            <sz val="9"/>
            <rFont val="ＭＳ ゴシック"/>
            <family val="3"/>
          </rPr>
          <t xml:space="preserve">自動計算されます
</t>
        </r>
      </text>
    </comment>
    <comment ref="D11" authorId="0">
      <text>
        <r>
          <rPr>
            <sz val="9"/>
            <rFont val="ＭＳ ゴシック"/>
            <family val="3"/>
          </rPr>
          <t xml:space="preserve">自動計算されます
</t>
        </r>
      </text>
    </comment>
  </commentList>
</comments>
</file>

<file path=xl/comments2.xml><?xml version="1.0" encoding="utf-8"?>
<comments xmlns="http://schemas.openxmlformats.org/spreadsheetml/2006/main">
  <authors>
    <author>0369Nakayama</author>
  </authors>
  <commentList>
    <comment ref="D3" authorId="0">
      <text>
        <r>
          <rPr>
            <sz val="9"/>
            <rFont val="ＭＳ ゴシック"/>
            <family val="3"/>
          </rPr>
          <t xml:space="preserve">数値を入力してください
</t>
        </r>
      </text>
    </comment>
    <comment ref="D4" authorId="0">
      <text>
        <r>
          <rPr>
            <sz val="9"/>
            <rFont val="ＭＳ ゴシック"/>
            <family val="3"/>
          </rPr>
          <t xml:space="preserve">マクロを有効の上、該当区分をクリックしてください
</t>
        </r>
      </text>
    </comment>
    <comment ref="D7" authorId="0">
      <text>
        <r>
          <rPr>
            <sz val="9"/>
            <rFont val="ＭＳ ゴシック"/>
            <family val="3"/>
          </rPr>
          <t xml:space="preserve">自動計算されます
</t>
        </r>
      </text>
    </comment>
    <comment ref="D10" authorId="0">
      <text>
        <r>
          <rPr>
            <sz val="9"/>
            <rFont val="ＭＳ ゴシック"/>
            <family val="3"/>
          </rPr>
          <t xml:space="preserve">自動計算されます
</t>
        </r>
      </text>
    </comment>
    <comment ref="D11" authorId="0">
      <text>
        <r>
          <rPr>
            <sz val="9"/>
            <rFont val="ＭＳ ゴシック"/>
            <family val="3"/>
          </rPr>
          <t xml:space="preserve">自動計算されます
</t>
        </r>
      </text>
    </comment>
    <comment ref="D8" authorId="0">
      <text>
        <r>
          <rPr>
            <sz val="9"/>
            <rFont val="ＭＳ ゴシック"/>
            <family val="3"/>
          </rPr>
          <t xml:space="preserve">数値を入力してください
</t>
        </r>
      </text>
    </comment>
  </commentList>
</comments>
</file>

<file path=xl/sharedStrings.xml><?xml version="1.0" encoding="utf-8"?>
<sst xmlns="http://schemas.openxmlformats.org/spreadsheetml/2006/main" count="47" uniqueCount="22">
  <si>
    <t>建設工事費</t>
  </si>
  <si>
    <t>助成率</t>
  </si>
  <si>
    <t>助成基礎額</t>
  </si>
  <si>
    <t>建設戸数</t>
  </si>
  <si>
    <t>円</t>
  </si>
  <si>
    <t>戸</t>
  </si>
  <si>
    <t>円／戸</t>
  </si>
  <si>
    <t>(A)</t>
  </si>
  <si>
    <t>(C)＝(A)×(B)</t>
  </si>
  <si>
    <t>(D)</t>
  </si>
  <si>
    <r>
      <t xml:space="preserve">(B)
</t>
    </r>
    <r>
      <rPr>
        <sz val="10"/>
        <color indexed="8"/>
        <rFont val="ＭＳ 明朝"/>
        <family val="1"/>
      </rPr>
      <t>※該当する区分にチェック</t>
    </r>
  </si>
  <si>
    <r>
      <t xml:space="preserve">(F)＝(E)×(D)
</t>
    </r>
    <r>
      <rPr>
        <sz val="10"/>
        <color indexed="8"/>
        <rFont val="ＭＳ ゴシック"/>
        <family val="3"/>
      </rPr>
      <t>※１万円未満切捨て</t>
    </r>
  </si>
  <si>
    <t>村内</t>
  </si>
  <si>
    <t>村外</t>
  </si>
  <si>
    <t>✓</t>
  </si>
  <si>
    <t>助成金交付申請
（予定）額</t>
  </si>
  <si>
    <t>助成金交付申請（予定）額算出表</t>
  </si>
  <si>
    <t>別記様式第２号（第２条関係）</t>
  </si>
  <si>
    <t>建築主体工事施工事業者の区分</t>
  </si>
  <si>
    <t>✓</t>
  </si>
  <si>
    <r>
      <t xml:space="preserve">(E)＝(C)/(D)
</t>
    </r>
    <r>
      <rPr>
        <sz val="10"/>
        <color indexed="8"/>
        <rFont val="ＭＳ 明朝"/>
        <family val="1"/>
      </rPr>
      <t>※ただし、(B)が村内の場合は350万円、村外の場合は250万円を上限とする。</t>
    </r>
  </si>
  <si>
    <t>戸当たり助成額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</si>
</sst>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\ %"/>
    <numFmt numFmtId="178" formatCode="0\ &quot;％&quot;"/>
    <numFmt numFmtId="179" formatCode="\(#,##0\)"/>
    <numFmt numFmtId="180" formatCode="#,##0_ ;[Red]\-#,##0\ 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HG創英角ｺﾞｼｯｸUB"/>
      <family val="3"/>
    </font>
    <font>
      <sz val="14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0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19" xfId="0" applyFont="1" applyBorder="1" applyAlignment="1">
      <alignment horizontal="right" vertical="center"/>
    </xf>
    <xf numFmtId="0" fontId="47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0" fontId="48" fillId="0" borderId="17" xfId="0" applyFont="1" applyBorder="1" applyAlignment="1">
      <alignment horizontal="right" vertical="center"/>
    </xf>
    <xf numFmtId="0" fontId="49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48" fillId="0" borderId="17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178" fontId="47" fillId="0" borderId="25" xfId="0" applyNumberFormat="1" applyFont="1" applyBorder="1" applyAlignment="1">
      <alignment horizontal="center" vertical="center"/>
    </xf>
    <xf numFmtId="178" fontId="47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179" fontId="47" fillId="0" borderId="27" xfId="48" applyNumberFormat="1" applyFont="1" applyBorder="1" applyAlignment="1">
      <alignment horizontal="right" vertical="center" indent="1"/>
    </xf>
    <xf numFmtId="179" fontId="47" fillId="0" borderId="13" xfId="48" applyNumberFormat="1" applyFont="1" applyBorder="1" applyAlignment="1">
      <alignment horizontal="right" vertical="center" indent="1"/>
    </xf>
    <xf numFmtId="0" fontId="50" fillId="0" borderId="0" xfId="0" applyFont="1" applyAlignment="1">
      <alignment horizontal="center" vertical="top"/>
    </xf>
    <xf numFmtId="38" fontId="47" fillId="33" borderId="29" xfId="48" applyFont="1" applyFill="1" applyBorder="1" applyAlignment="1">
      <alignment horizontal="right" vertical="center" indent="1"/>
    </xf>
    <xf numFmtId="38" fontId="47" fillId="33" borderId="10" xfId="48" applyFont="1" applyFill="1" applyBorder="1" applyAlignment="1">
      <alignment horizontal="right" vertical="center" inden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8" fontId="47" fillId="0" borderId="31" xfId="48" applyFont="1" applyBorder="1" applyAlignment="1">
      <alignment horizontal="right" vertical="center" indent="1"/>
    </xf>
    <xf numFmtId="38" fontId="47" fillId="0" borderId="28" xfId="48" applyFont="1" applyBorder="1" applyAlignment="1">
      <alignment horizontal="right" vertical="center" indent="1"/>
    </xf>
    <xf numFmtId="38" fontId="51" fillId="0" borderId="32" xfId="48" applyFont="1" applyBorder="1" applyAlignment="1">
      <alignment horizontal="right" vertical="center" indent="1"/>
    </xf>
    <xf numFmtId="38" fontId="51" fillId="0" borderId="33" xfId="48" applyFont="1" applyBorder="1" applyAlignment="1">
      <alignment horizontal="right" vertical="center" indent="1"/>
    </xf>
    <xf numFmtId="178" fontId="47" fillId="0" borderId="34" xfId="0" applyNumberFormat="1" applyFont="1" applyBorder="1" applyAlignment="1">
      <alignment horizontal="center" vertical="center"/>
    </xf>
    <xf numFmtId="38" fontId="47" fillId="0" borderId="29" xfId="48" applyFont="1" applyBorder="1" applyAlignment="1">
      <alignment horizontal="right" vertical="center" indent="1"/>
    </xf>
    <xf numFmtId="38" fontId="47" fillId="0" borderId="10" xfId="48" applyFont="1" applyBorder="1" applyAlignment="1">
      <alignment horizontal="right" vertical="center" indent="1"/>
    </xf>
    <xf numFmtId="0" fontId="47" fillId="33" borderId="29" xfId="0" applyFont="1" applyFill="1" applyBorder="1" applyAlignment="1">
      <alignment horizontal="right" vertical="center" indent="1"/>
    </xf>
    <xf numFmtId="0" fontId="47" fillId="33" borderId="10" xfId="0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38100</xdr:rowOff>
    </xdr:from>
    <xdr:to>
      <xdr:col>3</xdr:col>
      <xdr:colOff>295275</xdr:colOff>
      <xdr:row>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143125" y="1866900"/>
          <a:ext cx="209550" cy="161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4</xdr:row>
      <xdr:rowOff>38100</xdr:rowOff>
    </xdr:from>
    <xdr:to>
      <xdr:col>5</xdr:col>
      <xdr:colOff>314325</xdr:colOff>
      <xdr:row>4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3733800" y="1866900"/>
          <a:ext cx="209550" cy="161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38100</xdr:rowOff>
    </xdr:from>
    <xdr:to>
      <xdr:col>3</xdr:col>
      <xdr:colOff>295275</xdr:colOff>
      <xdr:row>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143125" y="1866900"/>
          <a:ext cx="209550" cy="161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4</xdr:row>
      <xdr:rowOff>38100</xdr:rowOff>
    </xdr:from>
    <xdr:to>
      <xdr:col>5</xdr:col>
      <xdr:colOff>314325</xdr:colOff>
      <xdr:row>4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3733800" y="1866900"/>
          <a:ext cx="209550" cy="161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1362075</xdr:colOff>
      <xdr:row>0</xdr:row>
      <xdr:rowOff>85725</xdr:rowOff>
    </xdr:from>
    <xdr:to>
      <xdr:col>10</xdr:col>
      <xdr:colOff>3105150</xdr:colOff>
      <xdr:row>1</xdr:row>
      <xdr:rowOff>57150</xdr:rowOff>
    </xdr:to>
    <xdr:sp>
      <xdr:nvSpPr>
        <xdr:cNvPr id="3" name="Text Box 78"/>
        <xdr:cNvSpPr txBox="1">
          <a:spLocks noChangeArrowheads="1"/>
        </xdr:cNvSpPr>
      </xdr:nvSpPr>
      <xdr:spPr>
        <a:xfrm>
          <a:off x="6734175" y="85725"/>
          <a:ext cx="1743075" cy="4286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記　載　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showGridLines="0" showZeros="0" tabSelected="1" zoomScalePageLayoutView="0" workbookViewId="0" topLeftCell="A1">
      <selection activeCell="D3" sqref="D3:G3"/>
    </sheetView>
  </sheetViews>
  <sheetFormatPr defaultColWidth="8.796875" defaultRowHeight="14.25"/>
  <cols>
    <col min="1" max="1" width="1.59765625" style="0" customWidth="1"/>
    <col min="2" max="2" width="18.3984375" style="1" bestFit="1" customWidth="1"/>
    <col min="3" max="3" width="1.59765625" style="0" customWidth="1"/>
    <col min="4" max="4" width="3.5" style="0" bestFit="1" customWidth="1"/>
    <col min="5" max="5" width="13.09765625" style="0" customWidth="1"/>
    <col min="6" max="6" width="3.5" style="0" bestFit="1" customWidth="1"/>
    <col min="7" max="7" width="6.3984375" style="0" customWidth="1"/>
    <col min="8" max="8" width="2.59765625" style="0" customWidth="1"/>
    <col min="9" max="9" width="4.09765625" style="0" customWidth="1"/>
    <col min="10" max="10" width="1.59765625" style="0" customWidth="1"/>
    <col min="11" max="11" width="34.09765625" style="0" customWidth="1"/>
  </cols>
  <sheetData>
    <row r="1" ht="36" customHeight="1">
      <c r="A1" s="19" t="s">
        <v>17</v>
      </c>
    </row>
    <row r="2" spans="1:11" ht="36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54" customHeight="1">
      <c r="A3" s="2"/>
      <c r="B3" s="23" t="s">
        <v>0</v>
      </c>
      <c r="C3" s="3"/>
      <c r="D3" s="35"/>
      <c r="E3" s="35"/>
      <c r="F3" s="35"/>
      <c r="G3" s="36"/>
      <c r="H3" s="6" t="s">
        <v>4</v>
      </c>
      <c r="I3" s="3"/>
      <c r="J3" s="5"/>
      <c r="K3" s="3" t="s">
        <v>7</v>
      </c>
    </row>
    <row r="4" spans="1:11" ht="18" customHeight="1">
      <c r="A4" s="37"/>
      <c r="B4" s="38" t="s">
        <v>1</v>
      </c>
      <c r="C4" s="39"/>
      <c r="D4" s="40" t="s">
        <v>18</v>
      </c>
      <c r="E4" s="40"/>
      <c r="F4" s="40"/>
      <c r="G4" s="40"/>
      <c r="H4" s="40"/>
      <c r="I4" s="40"/>
      <c r="J4" s="54"/>
      <c r="K4" s="55" t="s">
        <v>10</v>
      </c>
    </row>
    <row r="5" spans="1:12" ht="18" customHeight="1">
      <c r="A5" s="37"/>
      <c r="B5" s="38"/>
      <c r="C5" s="39"/>
      <c r="D5" s="14"/>
      <c r="E5" s="16" t="s">
        <v>12</v>
      </c>
      <c r="F5" s="15"/>
      <c r="G5" s="56" t="s">
        <v>13</v>
      </c>
      <c r="H5" s="57"/>
      <c r="I5" s="57"/>
      <c r="J5" s="54"/>
      <c r="K5" s="39"/>
      <c r="L5" s="18" t="s">
        <v>14</v>
      </c>
    </row>
    <row r="6" spans="1:11" ht="18" customHeight="1">
      <c r="A6" s="37"/>
      <c r="B6" s="38"/>
      <c r="C6" s="39"/>
      <c r="D6" s="24">
        <v>35</v>
      </c>
      <c r="E6" s="25"/>
      <c r="F6" s="49">
        <v>25</v>
      </c>
      <c r="G6" s="24"/>
      <c r="H6" s="24"/>
      <c r="I6" s="24"/>
      <c r="J6" s="54"/>
      <c r="K6" s="39"/>
    </row>
    <row r="7" spans="1:11" ht="54" customHeight="1">
      <c r="A7" s="2"/>
      <c r="B7" s="23" t="s">
        <v>2</v>
      </c>
      <c r="C7" s="3"/>
      <c r="D7" s="50">
        <f>D3*IF(D5="✓",D6%,IF(F5="✓",F6%,0))</f>
        <v>0</v>
      </c>
      <c r="E7" s="50"/>
      <c r="F7" s="50"/>
      <c r="G7" s="51"/>
      <c r="H7" s="6" t="s">
        <v>4</v>
      </c>
      <c r="I7" s="3"/>
      <c r="J7" s="5"/>
      <c r="K7" s="3" t="s">
        <v>8</v>
      </c>
    </row>
    <row r="8" spans="1:11" ht="54" customHeight="1">
      <c r="A8" s="2"/>
      <c r="B8" s="23" t="s">
        <v>3</v>
      </c>
      <c r="C8" s="3"/>
      <c r="D8" s="52"/>
      <c r="E8" s="52"/>
      <c r="F8" s="52"/>
      <c r="G8" s="53"/>
      <c r="H8" s="6" t="s">
        <v>5</v>
      </c>
      <c r="I8" s="3"/>
      <c r="J8" s="5"/>
      <c r="K8" s="3" t="s">
        <v>9</v>
      </c>
    </row>
    <row r="9" spans="1:11" ht="27" customHeight="1">
      <c r="A9" s="26"/>
      <c r="B9" s="28" t="s">
        <v>21</v>
      </c>
      <c r="C9" s="30"/>
      <c r="D9" s="32" t="e">
        <f>IF(AND(D5="✓",D10=3500000),D7/D8,IF(AND(F5="✓",D10=2500000),D7/D8,0))</f>
        <v>#DIV/0!</v>
      </c>
      <c r="E9" s="33"/>
      <c r="F9" s="33"/>
      <c r="G9" s="33"/>
      <c r="H9" s="7"/>
      <c r="I9" s="8"/>
      <c r="J9" s="41"/>
      <c r="K9" s="43" t="s">
        <v>20</v>
      </c>
    </row>
    <row r="10" spans="1:11" ht="27" customHeight="1" thickBot="1">
      <c r="A10" s="27"/>
      <c r="B10" s="29"/>
      <c r="C10" s="31"/>
      <c r="D10" s="45" t="e">
        <f>IF(AND(D7/D8&gt;3500000,D5="✓"),3500000,IF(AND(D7/D8&gt;2500000,F5="✓"),2500000,D7/D8))</f>
        <v>#DIV/0!</v>
      </c>
      <c r="E10" s="45"/>
      <c r="F10" s="45"/>
      <c r="G10" s="46"/>
      <c r="H10" s="20"/>
      <c r="I10" s="21" t="s">
        <v>6</v>
      </c>
      <c r="J10" s="42"/>
      <c r="K10" s="44"/>
    </row>
    <row r="11" spans="1:11" s="13" customFormat="1" ht="54" customHeight="1" thickBot="1">
      <c r="A11" s="9"/>
      <c r="B11" s="22" t="s">
        <v>15</v>
      </c>
      <c r="C11" s="10"/>
      <c r="D11" s="47" t="e">
        <f>ROUNDDOWN(D10*D8,-4)</f>
        <v>#DIV/0!</v>
      </c>
      <c r="E11" s="47"/>
      <c r="F11" s="47"/>
      <c r="G11" s="48"/>
      <c r="H11" s="17" t="s">
        <v>4</v>
      </c>
      <c r="I11" s="10"/>
      <c r="J11" s="11"/>
      <c r="K11" s="12" t="s">
        <v>11</v>
      </c>
    </row>
  </sheetData>
  <sheetProtection/>
  <mergeCells count="21">
    <mergeCell ref="G5:I5"/>
    <mergeCell ref="D4:I4"/>
    <mergeCell ref="J9:J10"/>
    <mergeCell ref="K9:K10"/>
    <mergeCell ref="D10:G10"/>
    <mergeCell ref="D11:G11"/>
    <mergeCell ref="F6:I6"/>
    <mergeCell ref="D7:G7"/>
    <mergeCell ref="D8:G8"/>
    <mergeCell ref="J4:J6"/>
    <mergeCell ref="K4:K6"/>
    <mergeCell ref="D6:E6"/>
    <mergeCell ref="A9:A10"/>
    <mergeCell ref="B9:B10"/>
    <mergeCell ref="C9:C10"/>
    <mergeCell ref="D9:G9"/>
    <mergeCell ref="A2:K2"/>
    <mergeCell ref="D3:G3"/>
    <mergeCell ref="A4:A6"/>
    <mergeCell ref="B4:B6"/>
    <mergeCell ref="C4:C6"/>
  </mergeCell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L11"/>
  <sheetViews>
    <sheetView showGridLines="0" showZeros="0" zoomScalePageLayoutView="0" workbookViewId="0" topLeftCell="A1">
      <selection activeCell="L2" sqref="L2"/>
    </sheetView>
  </sheetViews>
  <sheetFormatPr defaultColWidth="8.796875" defaultRowHeight="14.25"/>
  <cols>
    <col min="1" max="1" width="1.59765625" style="0" customWidth="1"/>
    <col min="2" max="2" width="18.3984375" style="1" bestFit="1" customWidth="1"/>
    <col min="3" max="3" width="1.59765625" style="0" customWidth="1"/>
    <col min="4" max="4" width="3.5" style="0" bestFit="1" customWidth="1"/>
    <col min="5" max="5" width="13.09765625" style="0" customWidth="1"/>
    <col min="6" max="6" width="3.5" style="0" bestFit="1" customWidth="1"/>
    <col min="7" max="7" width="6.3984375" style="0" customWidth="1"/>
    <col min="8" max="8" width="2.59765625" style="0" customWidth="1"/>
    <col min="9" max="9" width="4.09765625" style="0" customWidth="1"/>
    <col min="10" max="10" width="1.59765625" style="0" customWidth="1"/>
    <col min="11" max="11" width="34.09765625" style="0" customWidth="1"/>
  </cols>
  <sheetData>
    <row r="1" ht="36" customHeight="1">
      <c r="A1" s="19" t="s">
        <v>17</v>
      </c>
    </row>
    <row r="2" spans="1:11" ht="36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54" customHeight="1">
      <c r="A3" s="2"/>
      <c r="B3" s="4" t="s">
        <v>0</v>
      </c>
      <c r="C3" s="3"/>
      <c r="D3" s="35">
        <v>42000000</v>
      </c>
      <c r="E3" s="35"/>
      <c r="F3" s="35"/>
      <c r="G3" s="36"/>
      <c r="H3" s="6" t="s">
        <v>4</v>
      </c>
      <c r="I3" s="3"/>
      <c r="J3" s="5"/>
      <c r="K3" s="3" t="s">
        <v>7</v>
      </c>
    </row>
    <row r="4" spans="1:11" ht="18" customHeight="1">
      <c r="A4" s="37"/>
      <c r="B4" s="38" t="s">
        <v>1</v>
      </c>
      <c r="C4" s="39"/>
      <c r="D4" s="40" t="s">
        <v>18</v>
      </c>
      <c r="E4" s="40"/>
      <c r="F4" s="40"/>
      <c r="G4" s="40"/>
      <c r="H4" s="40"/>
      <c r="I4" s="40"/>
      <c r="J4" s="54"/>
      <c r="K4" s="55" t="s">
        <v>10</v>
      </c>
    </row>
    <row r="5" spans="1:12" ht="18" customHeight="1">
      <c r="A5" s="37"/>
      <c r="B5" s="38"/>
      <c r="C5" s="39"/>
      <c r="D5" s="14" t="s">
        <v>19</v>
      </c>
      <c r="E5" s="16" t="s">
        <v>12</v>
      </c>
      <c r="F5" s="15"/>
      <c r="G5" s="56" t="s">
        <v>13</v>
      </c>
      <c r="H5" s="57"/>
      <c r="I5" s="57"/>
      <c r="J5" s="54"/>
      <c r="K5" s="39"/>
      <c r="L5" s="18" t="s">
        <v>14</v>
      </c>
    </row>
    <row r="6" spans="1:11" ht="18" customHeight="1">
      <c r="A6" s="37"/>
      <c r="B6" s="38"/>
      <c r="C6" s="39"/>
      <c r="D6" s="24">
        <v>35</v>
      </c>
      <c r="E6" s="25"/>
      <c r="F6" s="49">
        <v>25</v>
      </c>
      <c r="G6" s="24"/>
      <c r="H6" s="24"/>
      <c r="I6" s="24"/>
      <c r="J6" s="54"/>
      <c r="K6" s="39"/>
    </row>
    <row r="7" spans="1:11" ht="54" customHeight="1">
      <c r="A7" s="2"/>
      <c r="B7" s="4" t="s">
        <v>2</v>
      </c>
      <c r="C7" s="3"/>
      <c r="D7" s="50">
        <f>D3*IF(D5="✓",D6%,IF(F5="✓",F6%,0))</f>
        <v>14699999.999999998</v>
      </c>
      <c r="E7" s="50"/>
      <c r="F7" s="50"/>
      <c r="G7" s="51"/>
      <c r="H7" s="6" t="s">
        <v>4</v>
      </c>
      <c r="I7" s="3"/>
      <c r="J7" s="5"/>
      <c r="K7" s="3" t="s">
        <v>8</v>
      </c>
    </row>
    <row r="8" spans="1:11" ht="54" customHeight="1">
      <c r="A8" s="2"/>
      <c r="B8" s="4" t="s">
        <v>3</v>
      </c>
      <c r="C8" s="3"/>
      <c r="D8" s="52">
        <v>4</v>
      </c>
      <c r="E8" s="52"/>
      <c r="F8" s="52"/>
      <c r="G8" s="53"/>
      <c r="H8" s="6" t="s">
        <v>5</v>
      </c>
      <c r="I8" s="3"/>
      <c r="J8" s="5"/>
      <c r="K8" s="3" t="s">
        <v>9</v>
      </c>
    </row>
    <row r="9" spans="1:11" ht="27" customHeight="1">
      <c r="A9" s="26"/>
      <c r="B9" s="28" t="s">
        <v>21</v>
      </c>
      <c r="C9" s="30"/>
      <c r="D9" s="32">
        <f>IF(AND(D5="✓",D10=3500000),D7/D8,IF(AND(F5="✓",D10=2500000),D7/D8,0))</f>
        <v>3674999.9999999995</v>
      </c>
      <c r="E9" s="33"/>
      <c r="F9" s="33"/>
      <c r="G9" s="33"/>
      <c r="H9" s="7"/>
      <c r="I9" s="8"/>
      <c r="J9" s="41"/>
      <c r="K9" s="43" t="s">
        <v>20</v>
      </c>
    </row>
    <row r="10" spans="1:11" ht="27" customHeight="1" thickBot="1">
      <c r="A10" s="27"/>
      <c r="B10" s="29"/>
      <c r="C10" s="31"/>
      <c r="D10" s="45">
        <f>IF(AND(D7/D8&gt;3500000,D5="✓"),3500000,IF(AND(D7/D8&gt;2500000,F5="✓"),2500000,D7/D8))</f>
        <v>3500000</v>
      </c>
      <c r="E10" s="45"/>
      <c r="F10" s="45"/>
      <c r="G10" s="46"/>
      <c r="H10" s="20"/>
      <c r="I10" s="21" t="s">
        <v>6</v>
      </c>
      <c r="J10" s="42"/>
      <c r="K10" s="44"/>
    </row>
    <row r="11" spans="1:11" s="13" customFormat="1" ht="54" customHeight="1" thickBot="1">
      <c r="A11" s="9"/>
      <c r="B11" s="22" t="s">
        <v>15</v>
      </c>
      <c r="C11" s="10"/>
      <c r="D11" s="47">
        <f>ROUNDDOWN(D10*D8,-4)</f>
        <v>14000000</v>
      </c>
      <c r="E11" s="47"/>
      <c r="F11" s="47"/>
      <c r="G11" s="48"/>
      <c r="H11" s="17" t="s">
        <v>4</v>
      </c>
      <c r="I11" s="10"/>
      <c r="J11" s="11"/>
      <c r="K11" s="12" t="s">
        <v>11</v>
      </c>
    </row>
  </sheetData>
  <sheetProtection/>
  <mergeCells count="21">
    <mergeCell ref="D11:G11"/>
    <mergeCell ref="D3:G3"/>
    <mergeCell ref="J4:J6"/>
    <mergeCell ref="D4:I4"/>
    <mergeCell ref="D6:E6"/>
    <mergeCell ref="G5:I5"/>
    <mergeCell ref="F6:I6"/>
    <mergeCell ref="D9:G9"/>
    <mergeCell ref="A2:K2"/>
    <mergeCell ref="B4:B6"/>
    <mergeCell ref="A4:A6"/>
    <mergeCell ref="C4:C6"/>
    <mergeCell ref="D7:G7"/>
    <mergeCell ref="D8:G8"/>
    <mergeCell ref="C9:C10"/>
    <mergeCell ref="A9:A10"/>
    <mergeCell ref="B9:B10"/>
    <mergeCell ref="K9:K10"/>
    <mergeCell ref="J9:J10"/>
    <mergeCell ref="K4:K6"/>
    <mergeCell ref="D10:G10"/>
  </mergeCell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猿払村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0369Nakayama</dc:creator>
  <cp:keywords/>
  <dc:description/>
  <cp:lastModifiedBy>0369Nakayama</cp:lastModifiedBy>
  <cp:lastPrinted>2012-02-27T01:08:29Z</cp:lastPrinted>
  <dcterms:created xsi:type="dcterms:W3CDTF">2011-07-04T23:19:41Z</dcterms:created>
  <dcterms:modified xsi:type="dcterms:W3CDTF">2012-02-27T01:09:03Z</dcterms:modified>
  <cp:category/>
  <cp:version/>
  <cp:contentType/>
  <cp:contentStatus/>
</cp:coreProperties>
</file>